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imedellinn-my.sharepoint.com/personal/clopez_acimedellin_org/Documents/ACI MEDELLIN/Convocatorias/Conv Dsllo Social/Mercociudades Coop Sur Sur/"/>
    </mc:Choice>
  </mc:AlternateContent>
  <xr:revisionPtr revIDLastSave="61" documentId="8_{DB9C48B0-679D-4EEF-8002-B84F45D4144D}" xr6:coauthVersionLast="47" xr6:coauthVersionMax="47" xr10:uidLastSave="{903ED8A3-BA09-42AE-BCED-B184B864AA8D}"/>
  <bookViews>
    <workbookView xWindow="-120" yWindow="-120" windowWidth="20730" windowHeight="11040" xr2:uid="{00000000-000D-0000-FFFF-FFFF00000000}"/>
  </bookViews>
  <sheets>
    <sheet name="A 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G13" i="1"/>
  <c r="F13" i="1"/>
  <c r="D13" i="1"/>
  <c r="D12" i="1"/>
  <c r="E12" i="1" s="1"/>
  <c r="D11" i="1"/>
  <c r="E11" i="1" s="1"/>
  <c r="G10" i="1"/>
  <c r="D10" i="1"/>
  <c r="D9" i="1"/>
  <c r="F9" i="1" s="1"/>
  <c r="F8" i="1"/>
  <c r="D8" i="1"/>
  <c r="D7" i="1"/>
  <c r="E7" i="1" s="1"/>
  <c r="D6" i="1"/>
  <c r="G6" i="1" s="1"/>
  <c r="G15" i="1" s="1"/>
  <c r="D5" i="1"/>
  <c r="F5" i="1" s="1"/>
  <c r="D4" i="1"/>
  <c r="E4" i="1" s="1"/>
  <c r="D3" i="1"/>
  <c r="E3" i="1" s="1"/>
  <c r="D2" i="1"/>
  <c r="E2" i="1" s="1"/>
  <c r="F15" i="1" l="1"/>
  <c r="E15" i="1"/>
  <c r="D15" i="1"/>
</calcChain>
</file>

<file path=xl/sharedStrings.xml><?xml version="1.0" encoding="utf-8"?>
<sst xmlns="http://schemas.openxmlformats.org/spreadsheetml/2006/main" count="35" uniqueCount="30">
  <si>
    <t>Descripción de la Actividad</t>
  </si>
  <si>
    <t>Resumen de Costos</t>
  </si>
  <si>
    <t>Sub total US$</t>
  </si>
  <si>
    <t>Aporte Mercociudades</t>
  </si>
  <si>
    <t>TOTAL</t>
  </si>
  <si>
    <t>UNIDAD</t>
  </si>
  <si>
    <r>
      <t>Pasajes aéreos</t>
    </r>
    <r>
      <rPr>
        <sz val="11"/>
        <color rgb="FF000000"/>
        <rFont val="Calibri"/>
        <family val="2"/>
      </rPr>
      <t>. Desde Buenos Aires a Medellín, ida y vuelta para 3 funcionarios del Gobierno de la Ciudad Autónoma de Buenos Aires y un actor interviniente en el proyecto Nosotras Conectadas.</t>
    </r>
  </si>
  <si>
    <t>4 personas </t>
  </si>
  <si>
    <r>
      <t xml:space="preserve">Alojamiento. </t>
    </r>
    <r>
      <rPr>
        <sz val="11"/>
        <color rgb="FF000000"/>
        <rFont val="Calibri"/>
        <family val="2"/>
      </rPr>
      <t>En la Ciudad de Medellín, para 3 funcionarios del Gobierno de la Ciudad Autónoma de Buenos Aires y un actor interviniente en el proyecto Nosotras Conectadas por 4 noches.</t>
    </r>
  </si>
  <si>
    <r>
      <t xml:space="preserve">Seguro Médico. </t>
    </r>
    <r>
      <rPr>
        <sz val="11"/>
        <color rgb="FF000000"/>
        <rFont val="Calibri"/>
        <family val="2"/>
      </rPr>
      <t>En la Ciudad de Medellín, para 3 funcionarios del Gobierno de la Ciudad Autónoma de Buenos Aires y un actor interviniente en el proyecto Nosotras Conectadas.</t>
    </r>
  </si>
  <si>
    <t>40 USD</t>
  </si>
  <si>
    <r>
      <t>Traslados internos</t>
    </r>
    <r>
      <rPr>
        <sz val="11"/>
        <color rgb="FF000000"/>
        <rFont val="Calibri"/>
        <family val="2"/>
      </rPr>
      <t>, para 3 funcionarios del Gobierno de la Ciudad Autónoma de Buenos Aires y un actor interviniente en el proyecto Nosotras Conectadas. El costo que se debe asumir son los peajes para el traslado desde el aeropuerto. </t>
    </r>
  </si>
  <si>
    <t>4 personas</t>
  </si>
  <si>
    <r>
      <t xml:space="preserve">Manutención </t>
    </r>
    <r>
      <rPr>
        <sz val="11"/>
        <color rgb="FF000000"/>
        <rFont val="Calibri"/>
        <family val="2"/>
      </rPr>
      <t>para 3 funcionarios del Gobierno de la Ciudad Autónoma de Buenos Aires y un actor interviniente en el proyecto Nosotras Conectadas.</t>
    </r>
  </si>
  <si>
    <t>3 personas </t>
  </si>
  <si>
    <t>CABA</t>
  </si>
  <si>
    <r>
      <t xml:space="preserve">Manutención </t>
    </r>
    <r>
      <rPr>
        <sz val="11"/>
        <color rgb="FF000000"/>
        <rFont val="Calibri"/>
        <family val="2"/>
      </rPr>
      <t>para un actor interviniente en el proyecto Nosotras Conectadas.</t>
    </r>
  </si>
  <si>
    <t>1 persona</t>
  </si>
  <si>
    <r>
      <t xml:space="preserve">Sala. </t>
    </r>
    <r>
      <rPr>
        <sz val="11"/>
        <color rgb="FF000000"/>
        <rFont val="Calibri"/>
        <family val="2"/>
      </rPr>
      <t>Espacio físico por día para la realización de los talleres.</t>
    </r>
  </si>
  <si>
    <t>3 días</t>
  </si>
  <si>
    <r>
      <t xml:space="preserve">Ejecución logística. </t>
    </r>
    <r>
      <rPr>
        <sz val="11"/>
        <color rgb="FF000000"/>
        <rFont val="Calibri"/>
        <family val="2"/>
      </rPr>
      <t>Recursos humanos para la implementación administrativa y logística del taller, trato con proveedores.2 personas con dedicación de 10 horas semanales por tres meses</t>
    </r>
  </si>
  <si>
    <t>2 personas </t>
  </si>
  <si>
    <r>
      <t xml:space="preserve">Diseño del taller. </t>
    </r>
    <r>
      <rPr>
        <sz val="11"/>
        <color rgb="FF000000"/>
        <rFont val="Calibri"/>
        <family val="2"/>
      </rPr>
      <t>Recurso Humano para la realización del diseño del taller en términos de contenido y metodología (Cada RRHH con dedicación de 10hs semanales por 3 meses aprox).</t>
    </r>
  </si>
  <si>
    <r>
      <t xml:space="preserve">Catering. </t>
    </r>
    <r>
      <rPr>
        <sz val="11"/>
        <color rgb="FF000000"/>
        <rFont val="Calibri"/>
        <family val="2"/>
      </rPr>
      <t>Servicio de café, almuerzo y dos snacks. 20 personas.</t>
    </r>
  </si>
  <si>
    <r>
      <t xml:space="preserve">Servicio de facilitación. </t>
    </r>
    <r>
      <rPr>
        <sz val="11"/>
        <color rgb="FF000000"/>
        <rFont val="Calibri"/>
        <family val="2"/>
      </rPr>
      <t>Experto en facilitación de talleres/ eventos..</t>
    </r>
  </si>
  <si>
    <r>
      <t xml:space="preserve">Relatoría y Sistematización. </t>
    </r>
    <r>
      <rPr>
        <sz val="11"/>
        <color rgb="FF000000"/>
        <rFont val="Calibri"/>
        <family val="2"/>
      </rPr>
      <t>Recurso Humano destinado a la relatoría del taller, la sistematización de la información y la generación de un documento compartido. (Cada RRHH dos meses con dedicación de 10hs semanales).</t>
    </r>
  </si>
  <si>
    <t>2  personas</t>
  </si>
  <si>
    <t>Materiales de trabajo. </t>
  </si>
  <si>
    <t xml:space="preserve">Medellín </t>
  </si>
  <si>
    <t xml:space="preserve">  270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</si>
</sst>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9" formatCode="#,##0.0"/>
  </numFmts>
  <fonts count="5" x14ac:knownFonts="1"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9" fontId="2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169" fontId="0" fillId="0" borderId="1" xfId="0" applyNumberFormat="1" applyBorder="1"/>
    <xf numFmtId="16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D2" sqref="D2"/>
    </sheetView>
  </sheetViews>
  <sheetFormatPr baseColWidth="10" defaultColWidth="9.140625" defaultRowHeight="12.75" x14ac:dyDescent="0.2"/>
  <cols>
    <col min="1" max="1" width="35.85546875"/>
    <col min="2" max="2" width="15.42578125" customWidth="1"/>
    <col min="3" max="3" width="25"/>
    <col min="4" max="4" width="19.140625"/>
    <col min="5" max="5" width="16.85546875"/>
    <col min="6" max="1024" width="14.42578125"/>
  </cols>
  <sheetData>
    <row r="1" spans="1:7" ht="30" x14ac:dyDescent="0.2">
      <c r="A1" s="5" t="s">
        <v>0</v>
      </c>
      <c r="B1" s="1" t="s">
        <v>5</v>
      </c>
      <c r="C1" s="5" t="s">
        <v>2</v>
      </c>
      <c r="D1" s="5" t="s">
        <v>1</v>
      </c>
      <c r="E1" s="5" t="s">
        <v>3</v>
      </c>
      <c r="F1" s="5" t="s">
        <v>28</v>
      </c>
      <c r="G1" s="5" t="s">
        <v>15</v>
      </c>
    </row>
    <row r="2" spans="1:7" ht="90" x14ac:dyDescent="0.2">
      <c r="A2" s="2" t="s">
        <v>6</v>
      </c>
      <c r="B2" s="3" t="s">
        <v>7</v>
      </c>
      <c r="C2" s="6">
        <v>1100</v>
      </c>
      <c r="D2" s="7">
        <f>+C2*4</f>
        <v>4400</v>
      </c>
      <c r="E2" s="7">
        <f>+D2</f>
        <v>4400</v>
      </c>
      <c r="F2" s="8"/>
      <c r="G2" s="8"/>
    </row>
    <row r="3" spans="1:7" ht="75" x14ac:dyDescent="0.2">
      <c r="A3" s="2" t="s">
        <v>8</v>
      </c>
      <c r="B3" s="3" t="s">
        <v>7</v>
      </c>
      <c r="C3" s="6">
        <v>310</v>
      </c>
      <c r="D3" s="7">
        <f>310*4</f>
        <v>1240</v>
      </c>
      <c r="E3" s="7">
        <f t="shared" ref="E3:E4" si="0">+D3</f>
        <v>1240</v>
      </c>
      <c r="F3" s="8"/>
      <c r="G3" s="8"/>
    </row>
    <row r="4" spans="1:7" ht="75" x14ac:dyDescent="0.2">
      <c r="A4" s="2" t="s">
        <v>9</v>
      </c>
      <c r="B4" s="3" t="s">
        <v>7</v>
      </c>
      <c r="C4" s="6" t="s">
        <v>10</v>
      </c>
      <c r="D4" s="7">
        <f>40*4</f>
        <v>160</v>
      </c>
      <c r="E4" s="7">
        <f t="shared" si="0"/>
        <v>160</v>
      </c>
      <c r="F4" s="8"/>
      <c r="G4" s="8"/>
    </row>
    <row r="5" spans="1:7" ht="105" x14ac:dyDescent="0.2">
      <c r="A5" s="2" t="s">
        <v>11</v>
      </c>
      <c r="B5" s="3" t="s">
        <v>12</v>
      </c>
      <c r="C5" s="6">
        <v>70</v>
      </c>
      <c r="D5" s="7">
        <f>+C5*4</f>
        <v>280</v>
      </c>
      <c r="E5" s="7"/>
      <c r="F5" s="7">
        <f>+D5</f>
        <v>280</v>
      </c>
      <c r="G5" s="8"/>
    </row>
    <row r="6" spans="1:7" ht="60" x14ac:dyDescent="0.2">
      <c r="A6" s="2" t="s">
        <v>13</v>
      </c>
      <c r="B6" s="4" t="s">
        <v>14</v>
      </c>
      <c r="C6" s="7">
        <v>150</v>
      </c>
      <c r="D6" s="7">
        <f>+C6*3</f>
        <v>450</v>
      </c>
      <c r="E6" s="7"/>
      <c r="F6" s="7"/>
      <c r="G6" s="7">
        <f>+D6</f>
        <v>450</v>
      </c>
    </row>
    <row r="7" spans="1:7" ht="45" x14ac:dyDescent="0.2">
      <c r="A7" s="2" t="s">
        <v>16</v>
      </c>
      <c r="B7" s="4" t="s">
        <v>17</v>
      </c>
      <c r="C7" s="7">
        <v>150</v>
      </c>
      <c r="D7" s="7">
        <f>+C7</f>
        <v>150</v>
      </c>
      <c r="E7" s="7">
        <f>+D7</f>
        <v>150</v>
      </c>
      <c r="F7" s="8"/>
      <c r="G7" s="8"/>
    </row>
    <row r="8" spans="1:7" ht="30" x14ac:dyDescent="0.2">
      <c r="A8" s="2" t="s">
        <v>18</v>
      </c>
      <c r="B8" s="4" t="s">
        <v>19</v>
      </c>
      <c r="C8" s="7" t="s">
        <v>29</v>
      </c>
      <c r="D8" s="7">
        <f>270*3</f>
        <v>810</v>
      </c>
      <c r="E8" s="7"/>
      <c r="F8" s="7">
        <f>+D8</f>
        <v>810</v>
      </c>
      <c r="G8" s="8"/>
    </row>
    <row r="9" spans="1:7" ht="90" x14ac:dyDescent="0.2">
      <c r="A9" s="2" t="s">
        <v>20</v>
      </c>
      <c r="B9" s="4" t="s">
        <v>21</v>
      </c>
      <c r="C9" s="7">
        <v>1200</v>
      </c>
      <c r="D9" s="7">
        <f>+C9*2</f>
        <v>2400</v>
      </c>
      <c r="E9" s="7"/>
      <c r="F9" s="7">
        <f>+D9</f>
        <v>2400</v>
      </c>
      <c r="G9" s="8"/>
    </row>
    <row r="10" spans="1:7" ht="90" x14ac:dyDescent="0.2">
      <c r="A10" s="2" t="s">
        <v>22</v>
      </c>
      <c r="B10" s="4" t="s">
        <v>21</v>
      </c>
      <c r="C10" s="7">
        <v>1200</v>
      </c>
      <c r="D10" s="7">
        <f>+C10*2</f>
        <v>2400</v>
      </c>
      <c r="E10" s="7"/>
      <c r="F10" s="7"/>
      <c r="G10" s="7">
        <f>+C10*2</f>
        <v>2400</v>
      </c>
    </row>
    <row r="11" spans="1:7" ht="30" x14ac:dyDescent="0.2">
      <c r="A11" s="2" t="s">
        <v>23</v>
      </c>
      <c r="B11" s="4" t="s">
        <v>19</v>
      </c>
      <c r="C11" s="7">
        <v>1000</v>
      </c>
      <c r="D11" s="7">
        <f>1000*3</f>
        <v>3000</v>
      </c>
      <c r="E11" s="7">
        <f>+D11</f>
        <v>3000</v>
      </c>
      <c r="F11" s="8"/>
      <c r="G11" s="8"/>
    </row>
    <row r="12" spans="1:7" ht="30" x14ac:dyDescent="0.2">
      <c r="A12" s="2" t="s">
        <v>24</v>
      </c>
      <c r="B12" s="4" t="s">
        <v>19</v>
      </c>
      <c r="C12" s="7">
        <v>230</v>
      </c>
      <c r="D12" s="7">
        <f>+C12*3</f>
        <v>690</v>
      </c>
      <c r="E12" s="7">
        <f>+D12</f>
        <v>690</v>
      </c>
      <c r="F12" s="8"/>
      <c r="G12" s="8"/>
    </row>
    <row r="13" spans="1:7" ht="105" x14ac:dyDescent="0.2">
      <c r="A13" s="2" t="s">
        <v>25</v>
      </c>
      <c r="B13" s="4" t="s">
        <v>26</v>
      </c>
      <c r="C13" s="7">
        <v>800</v>
      </c>
      <c r="D13" s="7">
        <f>+C13*2</f>
        <v>1600</v>
      </c>
      <c r="E13" s="7"/>
      <c r="F13" s="9">
        <f>+C13</f>
        <v>800</v>
      </c>
      <c r="G13" s="9">
        <f>+C13</f>
        <v>800</v>
      </c>
    </row>
    <row r="14" spans="1:7" ht="15" x14ac:dyDescent="0.2">
      <c r="A14" s="2" t="s">
        <v>27</v>
      </c>
      <c r="B14" s="4">
        <v>1</v>
      </c>
      <c r="C14" s="7">
        <v>200</v>
      </c>
      <c r="D14" s="7">
        <f>200*1</f>
        <v>200</v>
      </c>
      <c r="E14" s="7"/>
      <c r="F14" s="7">
        <f>+D14</f>
        <v>200</v>
      </c>
      <c r="G14" s="8"/>
    </row>
    <row r="15" spans="1:7" ht="15" x14ac:dyDescent="0.2">
      <c r="A15" s="10" t="s">
        <v>4</v>
      </c>
      <c r="B15" s="11"/>
      <c r="C15" s="10"/>
      <c r="D15" s="11">
        <f>SUM(D2:D14)</f>
        <v>17780</v>
      </c>
      <c r="E15" s="11">
        <f t="shared" ref="E15:G15" si="1">SUM(E2:E14)</f>
        <v>9640</v>
      </c>
      <c r="F15" s="11">
        <f t="shared" si="1"/>
        <v>4490</v>
      </c>
      <c r="G15" s="11">
        <f t="shared" si="1"/>
        <v>3650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Isabel Lopez Villegas</dc:creator>
  <cp:lastModifiedBy>Clara Isabel Lopez Villegas</cp:lastModifiedBy>
  <cp:revision>0</cp:revision>
  <dcterms:created xsi:type="dcterms:W3CDTF">2017-03-17T16:48:57Z</dcterms:created>
  <dcterms:modified xsi:type="dcterms:W3CDTF">2023-10-01T16:20:07Z</dcterms:modified>
  <dc:language>es-UY</dc:language>
</cp:coreProperties>
</file>